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05" yWindow="150" windowWidth="15480" windowHeight="10455" tabRatio="627"/>
  </bookViews>
  <sheets>
    <sheet name="Doc" sheetId="15" r:id="rId1"/>
  </sheets>
  <externalReferences>
    <externalReference r:id="rId2"/>
  </externalReferences>
  <definedNames>
    <definedName name="_xlnm._FilterDatabase" localSheetId="0" hidden="1">Doc!$A$3:$E$19</definedName>
    <definedName name="_xlnm.Criteria" localSheetId="0">Doc!#REF!</definedName>
    <definedName name="_xlnm.Criteria">#REF!</definedName>
    <definedName name="données" localSheetId="0">Doc!#REF!</definedName>
    <definedName name="données">#REF!</definedName>
    <definedName name="_xlnm.Extract" localSheetId="0">Doc!#REF!</definedName>
    <definedName name="GrilleFournisseurs" localSheetId="0">Doc!#REF!</definedName>
    <definedName name="GrilleFournisseurs">#REF!</definedName>
    <definedName name="Paiement" localSheetId="0">Doc!#REF!</definedName>
    <definedName name="Paiement">#REF!</definedName>
    <definedName name="Pays">[1]Liste!$G$2:$G$13</definedName>
    <definedName name="Provinces">[1]Liste!$E$2:$E$13</definedName>
    <definedName name="Ship">[1]Liste!$C$2:$C$13</definedName>
    <definedName name="Terme" localSheetId="0">Doc!#REF!</definedName>
    <definedName name="Terme">#REF!</definedName>
    <definedName name="Transport" localSheetId="0">Doc!#REF!</definedName>
    <definedName name="Transport">#REF!</definedName>
    <definedName name="xtract" localSheetId="0">Doc!#REF!</definedName>
    <definedName name="xtract">#REF!</definedName>
  </definedNames>
  <calcPr calcId="145621"/>
</workbook>
</file>

<file path=xl/calcChain.xml><?xml version="1.0" encoding="utf-8"?>
<calcChain xmlns="http://schemas.openxmlformats.org/spreadsheetml/2006/main">
  <c r="D19" i="15" l="1"/>
  <c r="D20" i="15"/>
  <c r="D21" i="15"/>
  <c r="D22" i="15"/>
  <c r="D23" i="15"/>
  <c r="D14" i="15"/>
  <c r="D16" i="15"/>
  <c r="D13" i="15"/>
  <c r="D18" i="15"/>
</calcChain>
</file>

<file path=xl/sharedStrings.xml><?xml version="1.0" encoding="utf-8"?>
<sst xmlns="http://schemas.openxmlformats.org/spreadsheetml/2006/main" count="67" uniqueCount="44">
  <si>
    <t>F001</t>
  </si>
  <si>
    <t>F002</t>
  </si>
  <si>
    <t>F003</t>
  </si>
  <si>
    <t>Fournisseurs</t>
  </si>
  <si>
    <t>Montant HT</t>
  </si>
  <si>
    <t>Date commande</t>
  </si>
  <si>
    <t>Entreprise KARTELL</t>
  </si>
  <si>
    <t>Code Fournisseur</t>
  </si>
  <si>
    <t>Fournisseur BELGRAM</t>
  </si>
  <si>
    <t>Fournisseur CARTEX</t>
  </si>
  <si>
    <t>Qté commandée</t>
  </si>
  <si>
    <t>F004</t>
  </si>
  <si>
    <t>Entreprise BIOVERT</t>
  </si>
  <si>
    <t>Entreprise VERNEUIL</t>
  </si>
  <si>
    <t>F005</t>
  </si>
  <si>
    <t>F006</t>
  </si>
  <si>
    <t>Entreprise TOUJARDIN</t>
  </si>
  <si>
    <t>F007</t>
  </si>
  <si>
    <t>Entreprise GRANVERT</t>
  </si>
  <si>
    <t>F008</t>
  </si>
  <si>
    <t>F009</t>
  </si>
  <si>
    <t>F010</t>
  </si>
  <si>
    <t>Entreprise ROBERT AGRI</t>
  </si>
  <si>
    <t>Entreprise ALTRIMI</t>
  </si>
  <si>
    <t>Entreprise RIVALDI</t>
  </si>
  <si>
    <t>08/01/N</t>
  </si>
  <si>
    <t>16/02/N</t>
  </si>
  <si>
    <t>01/02/N</t>
  </si>
  <si>
    <t>04/01/N</t>
  </si>
  <si>
    <t>19/01/N</t>
  </si>
  <si>
    <t>25/01/N</t>
  </si>
  <si>
    <t>20/01/N</t>
  </si>
  <si>
    <t>10/01/N</t>
  </si>
  <si>
    <t>10/03/N</t>
  </si>
  <si>
    <t>10/02/N</t>
  </si>
  <si>
    <t>18/02/N</t>
  </si>
  <si>
    <t>20/03/N</t>
  </si>
  <si>
    <t>22/03/N</t>
  </si>
  <si>
    <t>02/03/N</t>
  </si>
  <si>
    <t>22/02/N</t>
  </si>
  <si>
    <t>12/03/N</t>
  </si>
  <si>
    <t>26/03/N</t>
  </si>
  <si>
    <t>Trim 1 N</t>
  </si>
  <si>
    <t>Tableau des achats de l'entreprise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</si>
</sst>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7" formatCode="_-* #,##0.00\ [$€-40C]_-;\-* #,##0.00\ [$€-40C]_-;_-* &quot;-&quot;??\ [$€-40C]_-;_-@_-"/>
  </numFmts>
  <fonts count="10" x14ac:knownFonts="1">
    <font>
      <sz val="10"/>
      <name val="Arial"/>
    </font>
    <font>
      <sz val="10"/>
      <name val="Arial"/>
    </font>
    <font>
      <sz val="12"/>
      <name val="Arial Narrow"/>
      <family val="2"/>
    </font>
    <font>
      <sz val="12"/>
      <name val="Arial"/>
    </font>
    <font>
      <sz val="12"/>
      <name val="Arial"/>
      <family val="2"/>
    </font>
    <font>
      <sz val="16"/>
      <name val="Arial Narrow"/>
      <family val="2"/>
    </font>
    <font>
      <sz val="16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167" fontId="4" fillId="0" borderId="1" xfId="2" applyNumberFormat="1" applyFont="1" applyBorder="1"/>
    <xf numFmtId="14" fontId="4" fillId="0" borderId="1" xfId="0" quotePrefix="1" applyNumberFormat="1" applyFont="1" applyFill="1" applyBorder="1" applyAlignment="1" applyProtection="1">
      <alignment horizontal="center"/>
      <protection locked="0"/>
    </xf>
    <xf numFmtId="0" fontId="4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3" borderId="0" xfId="0" applyFont="1" applyFill="1"/>
    <xf numFmtId="0" fontId="5" fillId="3" borderId="0" xfId="0" applyFont="1" applyFill="1"/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Créer nouveau Fournisseur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Valider la Demande d'achat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Valider la Commande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Etablir la commande pour le fournisseur sélectionné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_Cas%20Excel\classeur%20de%20ACH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ande"/>
      <sheetName val="Items à recevoir"/>
      <sheetName val="Formulaire"/>
      <sheetName val="Formulaire sans prix"/>
      <sheetName val="Fournisseur a (Fa)"/>
      <sheetName val="Fournisseur b (Fb)"/>
      <sheetName val="Fournisseur c (Fc)"/>
      <sheetName val="Liste"/>
      <sheetName val="Copie fournisseur"/>
      <sheetName val="classeur de ACH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Notre transport</v>
          </cell>
          <cell r="E2" t="str">
            <v>Québec</v>
          </cell>
          <cell r="G2" t="str">
            <v>Canada</v>
          </cell>
        </row>
        <row r="3">
          <cell r="C3" t="str">
            <v>Votre transport</v>
          </cell>
          <cell r="E3" t="str">
            <v>Ontario</v>
          </cell>
          <cell r="G3" t="str">
            <v>Etats-Unis</v>
          </cell>
        </row>
        <row r="4">
          <cell r="C4" t="str">
            <v>Purolator 12345</v>
          </cell>
          <cell r="E4" t="str">
            <v>Nouveau-Brunswik</v>
          </cell>
        </row>
        <row r="5">
          <cell r="C5" t="str">
            <v>UPS 54321</v>
          </cell>
        </row>
      </sheetData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23"/>
  <sheetViews>
    <sheetView showGridLines="0" tabSelected="1" workbookViewId="0">
      <selection activeCell="F2" sqref="F2"/>
    </sheetView>
  </sheetViews>
  <sheetFormatPr baseColWidth="10" defaultColWidth="9.140625" defaultRowHeight="15" x14ac:dyDescent="0.2"/>
  <cols>
    <col min="1" max="1" width="15.140625" style="2" customWidth="1"/>
    <col min="2" max="2" width="29.7109375" style="2" customWidth="1"/>
    <col min="3" max="3" width="18.5703125" style="2" customWidth="1"/>
    <col min="4" max="4" width="14.7109375" style="2" bestFit="1" customWidth="1"/>
    <col min="5" max="5" width="16.140625" style="2" customWidth="1"/>
    <col min="6" max="6" width="9.140625" style="2" customWidth="1"/>
    <col min="7" max="7" width="7.42578125" style="2" customWidth="1"/>
    <col min="8" max="8" width="9.140625" style="2" customWidth="1"/>
    <col min="9" max="9" width="18.42578125" style="2" customWidth="1"/>
    <col min="10" max="10" width="7.7109375" style="2" customWidth="1"/>
    <col min="11" max="11" width="9.140625" style="2" customWidth="1"/>
    <col min="12" max="12" width="7.85546875" style="2" customWidth="1"/>
    <col min="13" max="13" width="9.140625" style="2" customWidth="1"/>
    <col min="14" max="14" width="8.28515625" style="2" customWidth="1"/>
    <col min="15" max="16384" width="9.140625" style="2"/>
  </cols>
  <sheetData>
    <row r="1" spans="1:5" s="3" customFormat="1" ht="20.25" x14ac:dyDescent="0.3">
      <c r="A1" s="13" t="s">
        <v>43</v>
      </c>
      <c r="B1" s="14"/>
      <c r="C1" s="14"/>
      <c r="E1" s="3" t="s">
        <v>42</v>
      </c>
    </row>
    <row r="2" spans="1:5" ht="15.75" customHeight="1" x14ac:dyDescent="0.25">
      <c r="A2" s="1"/>
      <c r="B2" s="1"/>
      <c r="C2" s="1"/>
      <c r="D2" s="1"/>
      <c r="E2" s="1"/>
    </row>
    <row r="3" spans="1:5" ht="39" customHeight="1" x14ac:dyDescent="0.2">
      <c r="A3" s="5" t="s">
        <v>7</v>
      </c>
      <c r="B3" s="6" t="s">
        <v>3</v>
      </c>
      <c r="C3" s="5" t="s">
        <v>5</v>
      </c>
      <c r="D3" s="6" t="s">
        <v>4</v>
      </c>
      <c r="E3" s="6" t="s">
        <v>10</v>
      </c>
    </row>
    <row r="4" spans="1:5" x14ac:dyDescent="0.2">
      <c r="A4" s="7" t="s">
        <v>0</v>
      </c>
      <c r="B4" s="8" t="s">
        <v>6</v>
      </c>
      <c r="C4" s="7" t="s">
        <v>25</v>
      </c>
      <c r="D4" s="9">
        <v>98.04</v>
      </c>
      <c r="E4" s="4">
        <v>8</v>
      </c>
    </row>
    <row r="5" spans="1:5" x14ac:dyDescent="0.2">
      <c r="A5" s="7" t="s">
        <v>0</v>
      </c>
      <c r="B5" s="8" t="s">
        <v>6</v>
      </c>
      <c r="C5" s="10" t="s">
        <v>26</v>
      </c>
      <c r="D5" s="9">
        <v>16023.199999999999</v>
      </c>
      <c r="E5" s="4">
        <v>80</v>
      </c>
    </row>
    <row r="6" spans="1:5" x14ac:dyDescent="0.2">
      <c r="A6" s="7" t="s">
        <v>1</v>
      </c>
      <c r="B6" s="8" t="s">
        <v>8</v>
      </c>
      <c r="C6" s="10" t="s">
        <v>27</v>
      </c>
      <c r="D6" s="9">
        <v>17071</v>
      </c>
      <c r="E6" s="4">
        <v>110</v>
      </c>
    </row>
    <row r="7" spans="1:5" x14ac:dyDescent="0.2">
      <c r="A7" s="7" t="s">
        <v>1</v>
      </c>
      <c r="B7" s="8" t="s">
        <v>8</v>
      </c>
      <c r="C7" s="7" t="s">
        <v>28</v>
      </c>
      <c r="D7" s="9">
        <v>57596.3</v>
      </c>
      <c r="E7" s="4">
        <v>90</v>
      </c>
    </row>
    <row r="8" spans="1:5" x14ac:dyDescent="0.2">
      <c r="A8" s="7" t="s">
        <v>1</v>
      </c>
      <c r="B8" s="8" t="s">
        <v>8</v>
      </c>
      <c r="C8" s="7" t="s">
        <v>29</v>
      </c>
      <c r="D8" s="9">
        <v>3042.5</v>
      </c>
      <c r="E8" s="4">
        <v>50</v>
      </c>
    </row>
    <row r="9" spans="1:5" x14ac:dyDescent="0.2">
      <c r="A9" s="7" t="s">
        <v>1</v>
      </c>
      <c r="B9" s="8" t="s">
        <v>8</v>
      </c>
      <c r="C9" s="10" t="s">
        <v>30</v>
      </c>
      <c r="D9" s="9">
        <v>5750.4</v>
      </c>
      <c r="E9" s="4">
        <v>80</v>
      </c>
    </row>
    <row r="10" spans="1:5" x14ac:dyDescent="0.2">
      <c r="A10" s="7" t="s">
        <v>2</v>
      </c>
      <c r="B10" s="8" t="s">
        <v>9</v>
      </c>
      <c r="C10" s="10" t="s">
        <v>27</v>
      </c>
      <c r="D10" s="9">
        <v>4102</v>
      </c>
      <c r="E10" s="4">
        <v>50</v>
      </c>
    </row>
    <row r="11" spans="1:5" x14ac:dyDescent="0.2">
      <c r="A11" s="7" t="s">
        <v>2</v>
      </c>
      <c r="B11" s="8" t="s">
        <v>9</v>
      </c>
      <c r="C11" s="7" t="s">
        <v>31</v>
      </c>
      <c r="D11" s="9">
        <v>20508</v>
      </c>
      <c r="E11" s="4">
        <v>50</v>
      </c>
    </row>
    <row r="12" spans="1:5" x14ac:dyDescent="0.2">
      <c r="A12" s="7" t="s">
        <v>11</v>
      </c>
      <c r="B12" s="8" t="s">
        <v>12</v>
      </c>
      <c r="C12" s="7" t="s">
        <v>32</v>
      </c>
      <c r="D12" s="9">
        <v>1520.6</v>
      </c>
      <c r="E12" s="11">
        <v>10</v>
      </c>
    </row>
    <row r="13" spans="1:5" x14ac:dyDescent="0.2">
      <c r="A13" s="7" t="s">
        <v>11</v>
      </c>
      <c r="B13" s="8" t="s">
        <v>12</v>
      </c>
      <c r="C13" s="7" t="s">
        <v>32</v>
      </c>
      <c r="D13" s="9">
        <f>E13*55.5</f>
        <v>3108</v>
      </c>
      <c r="E13" s="4">
        <v>56</v>
      </c>
    </row>
    <row r="14" spans="1:5" x14ac:dyDescent="0.2">
      <c r="A14" s="7" t="s">
        <v>11</v>
      </c>
      <c r="B14" s="8" t="s">
        <v>18</v>
      </c>
      <c r="C14" s="7" t="s">
        <v>32</v>
      </c>
      <c r="D14" s="9">
        <f>E14*54.5</f>
        <v>490.5</v>
      </c>
      <c r="E14" s="4">
        <v>9</v>
      </c>
    </row>
    <row r="15" spans="1:5" x14ac:dyDescent="0.2">
      <c r="A15" s="7" t="s">
        <v>14</v>
      </c>
      <c r="B15" s="8" t="s">
        <v>13</v>
      </c>
      <c r="C15" s="7" t="s">
        <v>33</v>
      </c>
      <c r="D15" s="9">
        <v>2015.35</v>
      </c>
      <c r="E15" s="11">
        <v>15</v>
      </c>
    </row>
    <row r="16" spans="1:5" x14ac:dyDescent="0.2">
      <c r="A16" s="7" t="s">
        <v>15</v>
      </c>
      <c r="B16" s="8" t="s">
        <v>16</v>
      </c>
      <c r="C16" s="7" t="s">
        <v>34</v>
      </c>
      <c r="D16" s="9">
        <f>E16*150.5</f>
        <v>602</v>
      </c>
      <c r="E16" s="4">
        <v>4</v>
      </c>
    </row>
    <row r="17" spans="1:5" x14ac:dyDescent="0.2">
      <c r="A17" s="7" t="s">
        <v>15</v>
      </c>
      <c r="B17" s="8" t="s">
        <v>16</v>
      </c>
      <c r="C17" s="10" t="s">
        <v>35</v>
      </c>
      <c r="D17" s="9">
        <v>28840.799999999999</v>
      </c>
      <c r="E17" s="4">
        <v>60</v>
      </c>
    </row>
    <row r="18" spans="1:5" x14ac:dyDescent="0.2">
      <c r="A18" s="7" t="s">
        <v>15</v>
      </c>
      <c r="B18" s="8" t="s">
        <v>16</v>
      </c>
      <c r="C18" s="7" t="s">
        <v>36</v>
      </c>
      <c r="D18" s="9">
        <f>E18*5.5</f>
        <v>165</v>
      </c>
      <c r="E18" s="11">
        <v>30</v>
      </c>
    </row>
    <row r="19" spans="1:5" x14ac:dyDescent="0.2">
      <c r="A19" s="7" t="s">
        <v>17</v>
      </c>
      <c r="B19" s="8" t="s">
        <v>12</v>
      </c>
      <c r="C19" s="7" t="s">
        <v>37</v>
      </c>
      <c r="D19" s="9">
        <f>E19*35.32</f>
        <v>1766</v>
      </c>
      <c r="E19" s="4">
        <v>50</v>
      </c>
    </row>
    <row r="20" spans="1:5" x14ac:dyDescent="0.2">
      <c r="A20" s="7" t="s">
        <v>19</v>
      </c>
      <c r="B20" s="8" t="s">
        <v>22</v>
      </c>
      <c r="C20" s="7" t="s">
        <v>38</v>
      </c>
      <c r="D20" s="9">
        <f>E20*25.35</f>
        <v>126.75</v>
      </c>
      <c r="E20" s="4">
        <v>5</v>
      </c>
    </row>
    <row r="21" spans="1:5" x14ac:dyDescent="0.2">
      <c r="A21" s="7" t="s">
        <v>20</v>
      </c>
      <c r="B21" s="8" t="s">
        <v>23</v>
      </c>
      <c r="C21" s="7" t="s">
        <v>39</v>
      </c>
      <c r="D21" s="9">
        <f>E21*65.45</f>
        <v>2618</v>
      </c>
      <c r="E21" s="4">
        <v>40</v>
      </c>
    </row>
    <row r="22" spans="1:5" x14ac:dyDescent="0.2">
      <c r="A22" s="7" t="s">
        <v>20</v>
      </c>
      <c r="B22" s="8" t="s">
        <v>23</v>
      </c>
      <c r="C22" s="7" t="s">
        <v>40</v>
      </c>
      <c r="D22" s="9">
        <f>E22*55.26</f>
        <v>1934.1</v>
      </c>
      <c r="E22" s="12">
        <v>35</v>
      </c>
    </row>
    <row r="23" spans="1:5" x14ac:dyDescent="0.2">
      <c r="A23" s="7" t="s">
        <v>21</v>
      </c>
      <c r="B23" s="8" t="s">
        <v>24</v>
      </c>
      <c r="C23" s="7" t="s">
        <v>41</v>
      </c>
      <c r="D23" s="9">
        <f>E23*45.45</f>
        <v>90.9</v>
      </c>
      <c r="E23" s="12">
        <v>2</v>
      </c>
    </row>
  </sheetData>
  <phoneticPr fontId="0" type="noConversion"/>
  <pageMargins left="0.78740157499999996" right="0.78740157499999996" top="0.984251969" bottom="0.984251969" header="0.5" footer="0.5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CréerNouveauFournisseur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0]!ValidationDA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Button 3">
              <controlPr defaultSize="0" print="0" autoFill="0" autoPict="0" macro="[0]!ValidationCommande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0]!EtablirCommande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Appli Cessidoux</dc:title>
  <dc:creator>Carole Dalzon</dc:creator>
  <cp:lastModifiedBy>Lehoux.Marie-Astrid</cp:lastModifiedBy>
  <cp:lastPrinted>2009-04-23T19:11:40Z</cp:lastPrinted>
  <dcterms:created xsi:type="dcterms:W3CDTF">2008-04-27T16:20:11Z</dcterms:created>
  <dcterms:modified xsi:type="dcterms:W3CDTF">2018-06-22T08:48:23Z</dcterms:modified>
</cp:coreProperties>
</file>